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<sst xmlns="http://schemas.openxmlformats.org/spreadsheetml/2006/main" count="148" uniqueCount="126">
  <si>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</si>
  <si>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</si>
  <si>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</si>
  <si>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</si>
  <si>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</si>
  <si>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</si>
  <si>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</si>
  <si>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</si>
  <si>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</si>
  <si>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</si>
  <si>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</si>
  <si>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</si>
  <si>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</si>
  <si>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</si>
  <si>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</si>
  <si>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</si>
  <si>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</si>
  <si>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</si>
  <si>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</si>
  <si>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</si>
  <si>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</si>
  <si>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</si>
  <si>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</si>
  <si>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</si>
  <si>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</si>
  <si>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</si>
  <si>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</si>
  <si>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</si>
  <si>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</si>
  <si>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</si>
  <si>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</si>
  <si>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</si>
  <si>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</si>
  <si>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</si>
  <si>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</si>
  <si>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</si>
  <si>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</si>
  <si>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</si>
  <si>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</si>
  <si>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</si>
  <si>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</si>
  <si>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</si>
  <si>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</si>
  <si>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</si>
  <si>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</si>
  <si>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</si>
  <si>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</si>
  <si>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</si>
  <si>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</si>
  <si>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</si>
  <si>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</si>
  <si>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</si>
  <si>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</si>
  <si>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</si>
  <si>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</si>
  <si>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</si>
  <si>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</si>
  <si>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</si>
  <si>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</si>
  <si>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</si>
  <si>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</si>
  <si>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</si>
  <si>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</si>
  <si>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</si>
  <si>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</si>
  <si>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</si>
  <si>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</si>
  <si>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</si>
  <si>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</si>
  <si>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</si>
  <si>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</si>
  <si>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</si>
  <si>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</si>
  <si>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</si>
  <si>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</si>
  <si>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</si>
  <si>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</si>
  <si>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</si>
  <si>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</si>
  <si>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</si>
  <si>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</si>
  <si>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</si>
  <si>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</si>
  <si>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</si>
  <si>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</si>
  <si>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</si>
  <si>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</si>
  <si>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</si>
  <si>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</si>
  <si>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</si>
  <si>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</si>
  <si>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</si>
  <si>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</si>
  <si>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</si>
  <si>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</si>
  <si>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</si>
  <si>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</si>
  <si>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</si>
  <si>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</si>
  <si>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</si>
  <si>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</si>
  <si>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</si>
  <si>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</si>
  <si>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</si>
  <si>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</si>
  <si>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</si>
  <si>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</si>
  <si>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</si>
  <si>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</si>
  <si>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</si>
  <si>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</si>
  <si>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</si>
  <si>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</si>
  <si>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</si>
  <si>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</si>
  <si>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</si>
  <si>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</si>
  <si>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</si>
  <si>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</si>
  <si>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вул. Козацька, 42, м. Хмельницький, 29009</t>
  </si>
  <si>
    <t>три квартали 2022 року</t>
  </si>
  <si>
    <t>Олена КОВАЛЬЧУК</t>
  </si>
  <si>
    <t>Іванна БУЛГАКОВА</t>
  </si>
  <si>
    <t>(0382) 641577</t>
  </si>
  <si>
    <t>inbox@adm.km.court.gov.ua</t>
  </si>
  <si>
    <t>4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</si>
</sst>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&amp;L9695C2EB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12064</v>
      </c>
      <c r="E1" s="70">
        <v>12064</v>
      </c>
      <c r="F1" s="70">
        <v>12064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12059</v>
      </c>
      <c r="D39" s="86">
        <f aca="true" t="shared" si="3" ref="D39:K39">SUM(D40,D47,D48,D49)</f>
        <v>10769744.5</v>
      </c>
      <c r="E39" s="74">
        <f t="shared" si="3"/>
        <v>5159</v>
      </c>
      <c r="F39" s="86">
        <f t="shared" si="3"/>
        <v>8635244.399999999</v>
      </c>
      <c r="G39" s="74">
        <f t="shared" si="3"/>
        <v>1</v>
      </c>
      <c r="H39" s="86">
        <f t="shared" si="3"/>
        <v>2270</v>
      </c>
      <c r="I39" s="74">
        <f t="shared" si="3"/>
        <v>0</v>
      </c>
      <c r="J39" s="86">
        <f t="shared" si="3"/>
        <v>0</v>
      </c>
      <c r="K39" s="74">
        <f t="shared" si="3"/>
        <v>6700</v>
      </c>
      <c r="L39" s="86">
        <f>SUM(L40,L47,L48,L49)</f>
        <v>6653367.08000004</v>
      </c>
    </row>
    <row r="40" spans="1:12" ht="21" customHeight="1">
      <c r="A40" s="61">
        <v>35</v>
      </c>
      <c r="B40" s="64" t="s">
        <v>85</v>
      </c>
      <c r="C40" s="75">
        <f>SUM(C41,C44)</f>
        <v>12044</v>
      </c>
      <c r="D40" s="87">
        <f>SUM(D41,D44)</f>
        <v>10751137</v>
      </c>
      <c r="E40" s="75">
        <f aca="true" t="shared" si="4" ref="E40:L40">SUM(E41,E44)</f>
        <v>5146</v>
      </c>
      <c r="F40" s="87">
        <f t="shared" si="4"/>
        <v>8624682</v>
      </c>
      <c r="G40" s="75">
        <f t="shared" si="4"/>
        <v>1</v>
      </c>
      <c r="H40" s="87">
        <f t="shared" si="4"/>
        <v>2270</v>
      </c>
      <c r="I40" s="75">
        <f t="shared" si="4"/>
        <v>0</v>
      </c>
      <c r="J40" s="87">
        <f t="shared" si="4"/>
        <v>0</v>
      </c>
      <c r="K40" s="75">
        <f t="shared" si="4"/>
        <v>6698</v>
      </c>
      <c r="L40" s="87">
        <f t="shared" si="4"/>
        <v>6650389.88000004</v>
      </c>
    </row>
    <row r="41" spans="1:12" ht="19.5" customHeight="1">
      <c r="A41" s="61">
        <v>36</v>
      </c>
      <c r="B41" s="64" t="s">
        <v>86</v>
      </c>
      <c r="C41" s="76">
        <v>357</v>
      </c>
      <c r="D41" s="88">
        <v>1363855</v>
      </c>
      <c r="E41" s="77">
        <v>351</v>
      </c>
      <c r="F41" s="89">
        <v>2344488</v>
      </c>
      <c r="G41" s="76">
        <v>1</v>
      </c>
      <c r="H41" s="88">
        <v>2270</v>
      </c>
      <c r="I41" s="78">
        <v>0</v>
      </c>
      <c r="J41" s="93">
        <v>0</v>
      </c>
      <c r="K41" s="77">
        <v>5</v>
      </c>
      <c r="L41" s="89">
        <v>11233.88</v>
      </c>
    </row>
    <row r="42" spans="1:12" ht="16.5" customHeight="1">
      <c r="A42" s="61">
        <v>37</v>
      </c>
      <c r="B42" s="65" t="s">
        <v>87</v>
      </c>
      <c r="C42" s="76">
        <v>338</v>
      </c>
      <c r="D42" s="88">
        <v>1333484</v>
      </c>
      <c r="E42" s="77">
        <v>337</v>
      </c>
      <c r="F42" s="89">
        <v>1940635</v>
      </c>
      <c r="G42" s="76">
        <v>1</v>
      </c>
      <c r="H42" s="88">
        <v>2270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19</v>
      </c>
      <c r="D43" s="88">
        <v>30371</v>
      </c>
      <c r="E43" s="77">
        <v>14</v>
      </c>
      <c r="F43" s="89">
        <v>403853</v>
      </c>
      <c r="G43" s="76">
        <v>0</v>
      </c>
      <c r="H43" s="88">
        <v>0</v>
      </c>
      <c r="I43" s="78">
        <v>0</v>
      </c>
      <c r="J43" s="93">
        <v>0</v>
      </c>
      <c r="K43" s="77">
        <v>5</v>
      </c>
      <c r="L43" s="89">
        <v>11233.88</v>
      </c>
    </row>
    <row r="44" spans="1:12" ht="21" customHeight="1">
      <c r="A44" s="61">
        <v>39</v>
      </c>
      <c r="B44" s="64" t="s">
        <v>88</v>
      </c>
      <c r="C44" s="76">
        <v>11687</v>
      </c>
      <c r="D44" s="88">
        <v>9387282</v>
      </c>
      <c r="E44" s="77">
        <v>4795</v>
      </c>
      <c r="F44" s="89">
        <v>6280194</v>
      </c>
      <c r="G44" s="76">
        <v>0</v>
      </c>
      <c r="H44" s="88">
        <v>0</v>
      </c>
      <c r="I44" s="78">
        <v>0</v>
      </c>
      <c r="J44" s="93">
        <v>0</v>
      </c>
      <c r="K44" s="77">
        <v>6693</v>
      </c>
      <c r="L44" s="89">
        <v>6639156.00000004</v>
      </c>
    </row>
    <row r="45" spans="1:12" ht="30" customHeight="1">
      <c r="A45" s="61">
        <v>40</v>
      </c>
      <c r="B45" s="65" t="s">
        <v>89</v>
      </c>
      <c r="C45" s="76">
        <v>394</v>
      </c>
      <c r="D45" s="88">
        <v>1037058</v>
      </c>
      <c r="E45" s="77">
        <v>386</v>
      </c>
      <c r="F45" s="89">
        <v>1683288</v>
      </c>
      <c r="G45" s="76">
        <v>0</v>
      </c>
      <c r="H45" s="88">
        <v>0</v>
      </c>
      <c r="I45" s="78">
        <v>0</v>
      </c>
      <c r="J45" s="93">
        <v>0</v>
      </c>
      <c r="K45" s="77">
        <v>6</v>
      </c>
      <c r="L45" s="89">
        <v>14886</v>
      </c>
    </row>
    <row r="46" spans="1:12" ht="21" customHeight="1">
      <c r="A46" s="61">
        <v>41</v>
      </c>
      <c r="B46" s="65" t="s">
        <v>79</v>
      </c>
      <c r="C46" s="76">
        <v>11293</v>
      </c>
      <c r="D46" s="88">
        <v>8350224</v>
      </c>
      <c r="E46" s="77">
        <v>4409</v>
      </c>
      <c r="F46" s="89">
        <v>4596906</v>
      </c>
      <c r="G46" s="76">
        <v>0</v>
      </c>
      <c r="H46" s="88">
        <v>0</v>
      </c>
      <c r="I46" s="78">
        <v>0</v>
      </c>
      <c r="J46" s="93">
        <v>0</v>
      </c>
      <c r="K46" s="77">
        <v>6687</v>
      </c>
      <c r="L46" s="89">
        <v>6624270.00000004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10420.2</v>
      </c>
      <c r="E47" s="77">
        <v>2</v>
      </c>
      <c r="F47" s="89">
        <v>2623.2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2977.2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11</v>
      </c>
      <c r="D49" s="88">
        <v>8187.3</v>
      </c>
      <c r="E49" s="77">
        <v>11</v>
      </c>
      <c r="F49" s="89">
        <v>7939.2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</v>
      </c>
      <c r="D50" s="86">
        <f aca="true" t="shared" si="5" ref="D50:L50">SUM(D51:D54)</f>
        <v>14.88</v>
      </c>
      <c r="E50" s="74">
        <f t="shared" si="5"/>
        <v>2</v>
      </c>
      <c r="F50" s="86">
        <f t="shared" si="5"/>
        <v>59.54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7">
        <v>14.88</v>
      </c>
      <c r="E51" s="79">
        <v>2</v>
      </c>
      <c r="F51" s="90">
        <v>59.54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12061</v>
      </c>
      <c r="D56" s="86">
        <f aca="true" t="shared" si="6" ref="D56:L56">SUM(D6,D28,D39,D50,D55)</f>
        <v>10769759.38</v>
      </c>
      <c r="E56" s="74">
        <f t="shared" si="6"/>
        <v>5161</v>
      </c>
      <c r="F56" s="86">
        <f t="shared" si="6"/>
        <v>8635303.939999998</v>
      </c>
      <c r="G56" s="74">
        <f t="shared" si="6"/>
        <v>1</v>
      </c>
      <c r="H56" s="86">
        <f t="shared" si="6"/>
        <v>2270</v>
      </c>
      <c r="I56" s="74">
        <f t="shared" si="6"/>
        <v>0</v>
      </c>
      <c r="J56" s="86">
        <f t="shared" si="6"/>
        <v>0</v>
      </c>
      <c r="K56" s="74">
        <f t="shared" si="6"/>
        <v>6700</v>
      </c>
      <c r="L56" s="86">
        <f t="shared" si="6"/>
        <v>6653367.08000004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&amp;L9695C2EB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6683</v>
      </c>
      <c r="F4" s="84">
        <f>SUM(F5:F25)</f>
        <v>6636000.079999989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334</v>
      </c>
      <c r="F5" s="85">
        <v>344184.08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18</v>
      </c>
      <c r="F11" s="85">
        <v>17863.2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105</v>
      </c>
      <c r="F12" s="85">
        <v>103209.6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1254</v>
      </c>
      <c r="F13" s="85">
        <v>1243973.4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153</v>
      </c>
      <c r="F14" s="85">
        <v>153325.8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99</v>
      </c>
      <c r="F16" s="85">
        <v>99736.2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4710</v>
      </c>
      <c r="F17" s="85">
        <v>4663783.79999999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10</v>
      </c>
      <c r="F22" s="85">
        <v>9924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7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&amp;L9695C2EB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2023-09-08T12:26:01Z</dcterms:modified>
  <cp:category/>
  <cp:version/>
  <cp:contentType/>
  <cp:contentStatus/>
</cp:coreProperties>
</file>